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CRONOGRAMA" sheetId="1" r:id="rId1"/>
    <sheet name="Plan3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<sst xmlns="http://schemas.openxmlformats.org/spreadsheetml/2006/main" count="52" uniqueCount="52">
  <si>
    <t>ITEM</t>
  </si>
  <si>
    <t>DESCRIÇÃO</t>
  </si>
  <si>
    <t>TOTAL</t>
  </si>
  <si>
    <t>PINTURA</t>
  </si>
  <si>
    <t>INÍCIO (O.S.)</t>
  </si>
  <si>
    <t>MARCOS REALIZADOS</t>
  </si>
  <si>
    <t>% EXECUTADO NO PERÍODO</t>
  </si>
  <si>
    <t>MARCOS PLANEJADOS</t>
  </si>
  <si>
    <t>PLANEJADO ACUMULADO</t>
  </si>
  <si>
    <t>EXECUTADO ACUMULADO</t>
  </si>
  <si>
    <t>PLANEJADO MENSAL</t>
  </si>
  <si>
    <t>DIFERENÇA</t>
  </si>
  <si>
    <t>R$</t>
  </si>
  <si>
    <t>1º</t>
  </si>
  <si>
    <t>2º</t>
  </si>
  <si>
    <t>3º</t>
  </si>
  <si>
    <t>4º</t>
  </si>
  <si>
    <t>5º</t>
  </si>
  <si>
    <t>6º</t>
  </si>
  <si>
    <t xml:space="preserve">DIFERENÇA ENTRE O PLANEJADO E O EXECUTADO ACUMULADO </t>
  </si>
  <si>
    <t>INSTALAÇÕES ELÉTRICAS</t>
  </si>
  <si>
    <t>TOTAL DA OBRA</t>
  </si>
  <si>
    <t>1º MÊS</t>
  </si>
  <si>
    <t>2° MÊS</t>
  </si>
  <si>
    <t>3° MÊS</t>
  </si>
  <si>
    <t>4° MÊS</t>
  </si>
  <si>
    <t>MUNICÍPIO DE PIRAÚBA - MG</t>
  </si>
  <si>
    <t>RUA OPEMÁ, 610, CENTRO. PIRAÚBA-MG</t>
  </si>
  <si>
    <t>TEL: (32)3573-1575</t>
  </si>
  <si>
    <t>CRONOGRAMA  FÍSICO-FINANCEIRO
OBRAS: CONSTRUÇÃO DE ALMOXARIFADO NA FARMÁCIA DE MINAS                  PIRAÚBA-MG</t>
  </si>
  <si>
    <t>1</t>
  </si>
  <si>
    <t>2</t>
  </si>
  <si>
    <t>MOVIMENTO DE TERRAS E IMPERMEABILIZAÇÃO</t>
  </si>
  <si>
    <t>3</t>
  </si>
  <si>
    <t>INFRAESTRUTURA</t>
  </si>
  <si>
    <t>4</t>
  </si>
  <si>
    <t>SUPERETRUTURA E CONCRETAGEM</t>
  </si>
  <si>
    <t>5</t>
  </si>
  <si>
    <t>ALVENARIA E EMASSAMENTO</t>
  </si>
  <si>
    <t>6</t>
  </si>
  <si>
    <t>LAJE E CONCRETAGEM</t>
  </si>
  <si>
    <t>7</t>
  </si>
  <si>
    <t>8</t>
  </si>
  <si>
    <t>9</t>
  </si>
  <si>
    <t>MOBILIZAÇÃO - CANTEIRO DE OBRAS- DEMOLIÇÕES</t>
  </si>
  <si>
    <t>TELHADO</t>
  </si>
  <si>
    <t>ESQUADRIAS E DEMOLIÇÕES</t>
  </si>
  <si>
    <t>REVESTIMENTOS</t>
  </si>
  <si>
    <t>10</t>
  </si>
  <si>
    <t>11</t>
  </si>
  <si>
    <t>12</t>
  </si>
  <si>
    <t xml:space="preserve">SERVIÇOS FINAIS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</si>
</sst>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dd/mm/yy"/>
    <numFmt numFmtId="166" formatCode="[$R$-416]\ #,##0.00;\-[$R$-416]\ #,##0.00"/>
    <numFmt numFmtId="167" formatCode="[$R$-416]\ #,##0.00;[Red]\-[$R$-416]\ #,##0.00"/>
    <numFmt numFmtId="168" formatCode="0.00\ ;[Red]\(0.00\)"/>
    <numFmt numFmtId="169" formatCode="&quot;R$ &quot;#,##0.00"/>
    <numFmt numFmtId="170" formatCode="#,##0.00\ ;&quot; (&quot;#,##0.00\);&quot; -&quot;#\ ;@\ "/>
    <numFmt numFmtId="171" formatCode="[$R$-416]\ #.##0.00;[Red]\-[$R$-416]\ #.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theme="9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B97"/>
        <bgColor indexed="64"/>
      </patternFill>
    </fill>
    <fill>
      <patternFill patternType="solid">
        <fgColor rgb="FFF4FB9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thin"/>
      <top/>
      <bottom/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49" fontId="7" fillId="34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167" fontId="7" fillId="34" borderId="11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49" fontId="7" fillId="35" borderId="13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" fontId="8" fillId="35" borderId="15" xfId="0" applyNumberFormat="1" applyFont="1" applyFill="1" applyBorder="1" applyAlignment="1">
      <alignment horizontal="right"/>
    </xf>
    <xf numFmtId="49" fontId="8" fillId="36" borderId="13" xfId="0" applyNumberFormat="1" applyFont="1" applyFill="1" applyBorder="1" applyAlignment="1">
      <alignment vertical="center"/>
    </xf>
    <xf numFmtId="0" fontId="7" fillId="35" borderId="16" xfId="0" applyFont="1" applyFill="1" applyBorder="1" applyAlignment="1">
      <alignment horizontal="left"/>
    </xf>
    <xf numFmtId="16" fontId="8" fillId="35" borderId="17" xfId="0" applyNumberFormat="1" applyFont="1" applyFill="1" applyBorder="1" applyAlignment="1">
      <alignment horizontal="center" wrapText="1"/>
    </xf>
    <xf numFmtId="49" fontId="46" fillId="36" borderId="14" xfId="0" applyNumberFormat="1" applyFont="1" applyFill="1" applyBorder="1" applyAlignment="1">
      <alignment vertical="center"/>
    </xf>
    <xf numFmtId="16" fontId="7" fillId="35" borderId="16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left"/>
    </xf>
    <xf numFmtId="10" fontId="7" fillId="35" borderId="18" xfId="0" applyNumberFormat="1" applyFont="1" applyFill="1" applyBorder="1" applyAlignment="1">
      <alignment horizontal="center" vertical="center"/>
    </xf>
    <xf numFmtId="16" fontId="7" fillId="37" borderId="0" xfId="0" applyNumberFormat="1" applyFont="1" applyFill="1" applyBorder="1" applyAlignment="1">
      <alignment horizontal="center"/>
    </xf>
    <xf numFmtId="16" fontId="7" fillId="37" borderId="16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7" fillId="35" borderId="19" xfId="0" applyFont="1" applyFill="1" applyBorder="1" applyAlignment="1">
      <alignment horizontal="left"/>
    </xf>
    <xf numFmtId="10" fontId="7" fillId="38" borderId="19" xfId="0" applyNumberFormat="1" applyFont="1" applyFill="1" applyBorder="1" applyAlignment="1">
      <alignment horizontal="center"/>
    </xf>
    <xf numFmtId="0" fontId="48" fillId="35" borderId="19" xfId="0" applyFont="1" applyFill="1" applyBorder="1" applyAlignment="1">
      <alignment horizontal="left"/>
    </xf>
    <xf numFmtId="10" fontId="7" fillId="38" borderId="16" xfId="0" applyNumberFormat="1" applyFont="1" applyFill="1" applyBorder="1" applyAlignment="1">
      <alignment horizontal="center"/>
    </xf>
    <xf numFmtId="10" fontId="7" fillId="38" borderId="20" xfId="0" applyNumberFormat="1" applyFont="1" applyFill="1" applyBorder="1" applyAlignment="1">
      <alignment horizontal="center"/>
    </xf>
    <xf numFmtId="170" fontId="4" fillId="38" borderId="21" xfId="61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0" fontId="10" fillId="34" borderId="22" xfId="0" applyNumberFormat="1" applyFont="1" applyFill="1" applyBorder="1" applyAlignment="1">
      <alignment horizontal="center"/>
    </xf>
    <xf numFmtId="10" fontId="10" fillId="34" borderId="16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170" fontId="4" fillId="38" borderId="23" xfId="61" applyNumberFormat="1" applyFont="1" applyFill="1" applyBorder="1" applyAlignment="1">
      <alignment horizontal="center"/>
    </xf>
    <xf numFmtId="49" fontId="7" fillId="34" borderId="24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7" fontId="7" fillId="34" borderId="25" xfId="0" applyNumberFormat="1" applyFont="1" applyFill="1" applyBorder="1" applyAlignment="1">
      <alignment/>
    </xf>
    <xf numFmtId="0" fontId="7" fillId="34" borderId="26" xfId="0" applyFont="1" applyFill="1" applyBorder="1" applyAlignment="1">
      <alignment/>
    </xf>
    <xf numFmtId="10" fontId="8" fillId="33" borderId="0" xfId="0" applyNumberFormat="1" applyFont="1" applyFill="1" applyAlignment="1">
      <alignment/>
    </xf>
    <xf numFmtId="9" fontId="7" fillId="36" borderId="27" xfId="50" applyFont="1" applyFill="1" applyBorder="1" applyAlignment="1">
      <alignment horizontal="center" vertical="center" wrapText="1"/>
    </xf>
    <xf numFmtId="9" fontId="8" fillId="39" borderId="28" xfId="50" applyFont="1" applyFill="1" applyBorder="1" applyAlignment="1">
      <alignment horizontal="center" vertical="center" wrapText="1"/>
    </xf>
    <xf numFmtId="9" fontId="7" fillId="36" borderId="29" xfId="50" applyFont="1" applyFill="1" applyBorder="1" applyAlignment="1">
      <alignment horizontal="center" vertical="center" wrapText="1"/>
    </xf>
    <xf numFmtId="9" fontId="7" fillId="36" borderId="29" xfId="50" applyFont="1" applyFill="1" applyBorder="1" applyAlignment="1">
      <alignment horizontal="center" vertical="center"/>
    </xf>
    <xf numFmtId="9" fontId="8" fillId="39" borderId="28" xfId="50" applyFont="1" applyFill="1" applyBorder="1" applyAlignment="1">
      <alignment horizontal="center" vertical="center"/>
    </xf>
    <xf numFmtId="49" fontId="8" fillId="36" borderId="30" xfId="0" applyNumberFormat="1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vertical="center" wrapText="1"/>
    </xf>
    <xf numFmtId="167" fontId="8" fillId="36" borderId="31" xfId="0" applyNumberFormat="1" applyFont="1" applyFill="1" applyBorder="1" applyAlignment="1">
      <alignment horizontal="center" vertical="center" wrapText="1"/>
    </xf>
    <xf numFmtId="167" fontId="8" fillId="36" borderId="32" xfId="0" applyNumberFormat="1" applyFont="1" applyFill="1" applyBorder="1" applyAlignment="1">
      <alignment horizontal="center" vertical="center" wrapText="1"/>
    </xf>
    <xf numFmtId="10" fontId="7" fillId="16" borderId="33" xfId="0" applyNumberFormat="1" applyFont="1" applyFill="1" applyBorder="1" applyAlignment="1">
      <alignment horizontal="center"/>
    </xf>
    <xf numFmtId="49" fontId="8" fillId="36" borderId="0" xfId="0" applyNumberFormat="1" applyFont="1" applyFill="1" applyBorder="1" applyAlignment="1">
      <alignment vertical="center"/>
    </xf>
    <xf numFmtId="16" fontId="7" fillId="37" borderId="19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 horizontal="left"/>
    </xf>
    <xf numFmtId="10" fontId="7" fillId="38" borderId="18" xfId="0" applyNumberFormat="1" applyFont="1" applyFill="1" applyBorder="1" applyAlignment="1">
      <alignment horizontal="center"/>
    </xf>
    <xf numFmtId="16" fontId="8" fillId="40" borderId="15" xfId="0" applyNumberFormat="1" applyFont="1" applyFill="1" applyBorder="1" applyAlignment="1">
      <alignment horizontal="right"/>
    </xf>
    <xf numFmtId="10" fontId="7" fillId="37" borderId="18" xfId="0" applyNumberFormat="1" applyFont="1" applyFill="1" applyBorder="1" applyAlignment="1">
      <alignment horizontal="center" vertical="center"/>
    </xf>
    <xf numFmtId="49" fontId="8" fillId="41" borderId="34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49" fontId="3" fillId="36" borderId="35" xfId="0" applyNumberFormat="1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vertical="center"/>
    </xf>
    <xf numFmtId="167" fontId="3" fillId="36" borderId="27" xfId="0" applyNumberFormat="1" applyFont="1" applyFill="1" applyBorder="1" applyAlignment="1">
      <alignment horizontal="center" vertical="center" wrapText="1"/>
    </xf>
    <xf numFmtId="49" fontId="2" fillId="39" borderId="37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vertical="center"/>
    </xf>
    <xf numFmtId="167" fontId="2" fillId="39" borderId="28" xfId="0" applyNumberFormat="1" applyFont="1" applyFill="1" applyBorder="1" applyAlignment="1">
      <alignment horizontal="center" vertical="center" wrapText="1"/>
    </xf>
    <xf numFmtId="49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vertical="center"/>
    </xf>
    <xf numFmtId="167" fontId="3" fillId="36" borderId="29" xfId="0" applyNumberFormat="1" applyFont="1" applyFill="1" applyBorder="1" applyAlignment="1">
      <alignment horizontal="center" vertical="center" wrapText="1"/>
    </xf>
    <xf numFmtId="0" fontId="3" fillId="36" borderId="40" xfId="48" applyFont="1" applyFill="1" applyBorder="1" applyAlignment="1">
      <alignment vertical="center" wrapText="1"/>
      <protection/>
    </xf>
    <xf numFmtId="0" fontId="2" fillId="39" borderId="38" xfId="48" applyFont="1" applyFill="1" applyBorder="1" applyAlignment="1">
      <alignment vertical="center" wrapText="1"/>
      <protection/>
    </xf>
    <xf numFmtId="167" fontId="3" fillId="36" borderId="29" xfId="0" applyNumberFormat="1" applyFont="1" applyFill="1" applyBorder="1" applyAlignment="1">
      <alignment horizontal="center" vertical="center"/>
    </xf>
    <xf numFmtId="167" fontId="2" fillId="39" borderId="28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/>
    </xf>
    <xf numFmtId="0" fontId="2" fillId="36" borderId="41" xfId="0" applyFont="1" applyFill="1" applyBorder="1" applyAlignment="1">
      <alignment/>
    </xf>
    <xf numFmtId="167" fontId="2" fillId="36" borderId="42" xfId="0" applyNumberFormat="1" applyFont="1" applyFill="1" applyBorder="1" applyAlignment="1">
      <alignment horizontal="center"/>
    </xf>
    <xf numFmtId="10" fontId="2" fillId="39" borderId="28" xfId="0" applyNumberFormat="1" applyFont="1" applyFill="1" applyBorder="1" applyAlignment="1">
      <alignment horizontal="center" vertical="center" wrapText="1"/>
    </xf>
    <xf numFmtId="16" fontId="8" fillId="35" borderId="15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vertical="center"/>
    </xf>
    <xf numFmtId="49" fontId="7" fillId="35" borderId="43" xfId="0" applyNumberFormat="1" applyFont="1" applyFill="1" applyBorder="1" applyAlignment="1">
      <alignment/>
    </xf>
    <xf numFmtId="49" fontId="7" fillId="35" borderId="44" xfId="0" applyNumberFormat="1" applyFont="1" applyFill="1" applyBorder="1" applyAlignment="1">
      <alignment/>
    </xf>
    <xf numFmtId="16" fontId="8" fillId="35" borderId="45" xfId="0" applyNumberFormat="1" applyFont="1" applyFill="1" applyBorder="1" applyAlignment="1">
      <alignment horizontal="left"/>
    </xf>
    <xf numFmtId="10" fontId="8" fillId="34" borderId="45" xfId="0" applyNumberFormat="1" applyFont="1" applyFill="1" applyBorder="1" applyAlignment="1">
      <alignment horizontal="left"/>
    </xf>
    <xf numFmtId="0" fontId="7" fillId="34" borderId="45" xfId="0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9" fillId="35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8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45"/>
  <sheetViews>
    <sheetView tabSelected="1" zoomScale="69" zoomScaleNormal="69" zoomScalePageLayoutView="0" workbookViewId="0" topLeftCell="A1">
      <selection activeCell="M20" sqref="M20"/>
    </sheetView>
  </sheetViews>
  <sheetFormatPr defaultColWidth="9.140625" defaultRowHeight="12.75" customHeight="1"/>
  <cols>
    <col min="1" max="1" width="5.28125" style="1" customWidth="1"/>
    <col min="2" max="2" width="14.7109375" style="2" customWidth="1"/>
    <col min="3" max="3" width="54.00390625" style="3" customWidth="1"/>
    <col min="4" max="4" width="21.421875" style="4" bestFit="1" customWidth="1"/>
    <col min="5" max="10" width="15.7109375" style="3" customWidth="1"/>
    <col min="11" max="11" width="17.28125" style="3" customWidth="1"/>
    <col min="12" max="13" width="9.00390625" style="3" customWidth="1"/>
    <col min="14" max="16" width="10.57421875" style="3" bestFit="1" customWidth="1"/>
    <col min="17" max="17" width="9.00390625" style="3" customWidth="1"/>
    <col min="18" max="18" width="11.7109375" style="3" customWidth="1"/>
    <col min="19" max="250" width="9.00390625" style="3" customWidth="1"/>
    <col min="251" max="16384" width="9.140625" style="1" customWidth="1"/>
  </cols>
  <sheetData>
    <row r="1" ht="15.75" customHeight="1" thickBot="1"/>
    <row r="2" spans="2:11" ht="22.5" customHeight="1">
      <c r="B2" s="5"/>
      <c r="C2" s="6"/>
      <c r="D2" s="7"/>
      <c r="E2" s="6"/>
      <c r="F2" s="6"/>
      <c r="G2" s="6"/>
      <c r="H2" s="6"/>
      <c r="I2" s="6"/>
      <c r="J2" s="6"/>
      <c r="K2" s="8"/>
    </row>
    <row r="3" spans="2:11" ht="34.5" customHeight="1">
      <c r="B3" s="9"/>
      <c r="C3" s="58" t="s">
        <v>26</v>
      </c>
      <c r="D3" s="10"/>
      <c r="E3" s="10"/>
      <c r="F3" s="10"/>
      <c r="G3" s="10"/>
      <c r="H3" s="11"/>
      <c r="I3" s="11"/>
      <c r="J3" s="11"/>
      <c r="K3" s="12"/>
    </row>
    <row r="4" spans="2:11" ht="15.75">
      <c r="B4" s="9"/>
      <c r="C4" s="10" t="s">
        <v>27</v>
      </c>
      <c r="D4" s="10"/>
      <c r="E4" s="10"/>
      <c r="F4" s="10"/>
      <c r="G4" s="11"/>
      <c r="H4" s="11"/>
      <c r="I4" s="11"/>
      <c r="J4" s="11"/>
      <c r="K4" s="12"/>
    </row>
    <row r="5" spans="2:11" ht="17.25" customHeight="1">
      <c r="B5" s="9"/>
      <c r="C5" s="10" t="s">
        <v>28</v>
      </c>
      <c r="D5" s="10"/>
      <c r="E5" s="10"/>
      <c r="F5" s="10"/>
      <c r="G5" s="11"/>
      <c r="H5" s="11"/>
      <c r="I5" s="11"/>
      <c r="J5" s="11"/>
      <c r="K5" s="12"/>
    </row>
    <row r="6" spans="2:11" ht="42.75" customHeight="1">
      <c r="B6" s="9"/>
      <c r="C6" s="13"/>
      <c r="D6" s="13"/>
      <c r="E6" s="13"/>
      <c r="F6" s="13"/>
      <c r="G6" s="11"/>
      <c r="H6" s="11"/>
      <c r="I6" s="11"/>
      <c r="J6" s="11"/>
      <c r="K6" s="12"/>
    </row>
    <row r="7" spans="2:11" ht="117.75" customHeight="1" thickBot="1">
      <c r="B7" s="9"/>
      <c r="C7" s="84" t="s">
        <v>29</v>
      </c>
      <c r="D7" s="84"/>
      <c r="E7" s="84"/>
      <c r="F7" s="84"/>
      <c r="G7" s="11"/>
      <c r="H7" s="11"/>
      <c r="I7" s="11"/>
      <c r="J7" s="11"/>
      <c r="K7" s="12"/>
    </row>
    <row r="8" spans="2:11" ht="18" customHeight="1">
      <c r="B8" s="9"/>
      <c r="C8" s="57" t="s">
        <v>4</v>
      </c>
      <c r="D8" s="55"/>
      <c r="E8" s="76" t="s">
        <v>22</v>
      </c>
      <c r="F8" s="76" t="s">
        <v>23</v>
      </c>
      <c r="G8" s="76" t="s">
        <v>24</v>
      </c>
      <c r="H8" s="76" t="s">
        <v>25</v>
      </c>
      <c r="I8" s="14"/>
      <c r="J8" s="14"/>
      <c r="K8" s="12"/>
    </row>
    <row r="9" spans="2:11" ht="39" customHeight="1">
      <c r="B9" s="15"/>
      <c r="C9" s="16"/>
      <c r="D9" s="51"/>
      <c r="E9" s="17"/>
      <c r="F9" s="17"/>
      <c r="G9" s="17"/>
      <c r="H9" s="17"/>
      <c r="I9" s="17"/>
      <c r="J9" s="17"/>
      <c r="K9" s="18"/>
    </row>
    <row r="10" spans="2:11" ht="15.75">
      <c r="B10" s="15"/>
      <c r="C10" s="53" t="s">
        <v>5</v>
      </c>
      <c r="D10" s="52">
        <f>D8</f>
        <v>0</v>
      </c>
      <c r="E10" s="19"/>
      <c r="F10" s="19"/>
      <c r="G10" s="19"/>
      <c r="H10" s="19"/>
      <c r="I10" s="19"/>
      <c r="J10" s="19"/>
      <c r="K10" s="12"/>
    </row>
    <row r="11" spans="2:11" ht="16.5" thickBot="1">
      <c r="B11" s="77"/>
      <c r="C11" s="20" t="s">
        <v>6</v>
      </c>
      <c r="D11" s="56">
        <v>0</v>
      </c>
      <c r="E11" s="21"/>
      <c r="F11" s="21"/>
      <c r="G11" s="21"/>
      <c r="H11" s="21"/>
      <c r="I11" s="21"/>
      <c r="J11" s="21"/>
      <c r="K11" s="12"/>
    </row>
    <row r="12" spans="2:12" ht="17.25" customHeight="1" thickBot="1">
      <c r="B12" s="78"/>
      <c r="C12" s="16" t="s">
        <v>7</v>
      </c>
      <c r="D12" s="23">
        <f>D10</f>
        <v>0</v>
      </c>
      <c r="E12" s="22" t="str">
        <f>IF(E10="",E8,E10)</f>
        <v>1º MÊS</v>
      </c>
      <c r="F12" s="23" t="str">
        <f>IF(F10="",F8,F10)</f>
        <v>2° MÊS</v>
      </c>
      <c r="G12" s="23" t="str">
        <f>IF(G10="",G8,G10)</f>
        <v>3° MÊS</v>
      </c>
      <c r="H12" s="23" t="str">
        <f>IF(H10="",H8,H10)</f>
        <v>4° MÊS</v>
      </c>
      <c r="I12" s="23"/>
      <c r="J12" s="23"/>
      <c r="K12" s="80"/>
      <c r="L12" s="24"/>
    </row>
    <row r="13" spans="2:12" ht="17.25" customHeight="1" thickBot="1">
      <c r="B13" s="78"/>
      <c r="C13" s="25" t="s">
        <v>8</v>
      </c>
      <c r="D13" s="26">
        <v>0</v>
      </c>
      <c r="E13" s="50" t="e">
        <f>E15</f>
        <v>#DIV/0!</v>
      </c>
      <c r="F13" s="26" t="e">
        <f>IF(F10="",IF(AND(F10="",E10&lt;&gt;""),F15+E13+SUMIF($E10:E10,"&lt;&gt;0",$E16:E16),F15+E13),(((F15)*(F12-E8))/(F8-E8))+E13+SUMIF($E10:E10,"&lt;&gt;0",$E16:E16))</f>
        <v>#DIV/0!</v>
      </c>
      <c r="G13" s="26" t="e">
        <f>IF(G10="",IF(AND(G10="",F10&lt;&gt;""),G15+F13+SUMIF($E10:F10,"&lt;&gt;0",$E16:F16),G15+F13),(((G15)*(G12-F8))/(G8-F8))+F13+SUMIF($E10:F10,"&lt;&gt;0",$E16:F16))</f>
        <v>#DIV/0!</v>
      </c>
      <c r="H13" s="26" t="e">
        <f>IF(H10="",IF(AND(H10="",G10&lt;&gt;""),H15+G13+SUMIF($E10:G10,"&lt;&gt;0",$E16:G16),H15+G13),(((H15)*(H12-G8))/(H8-G8))+G13+SUMIF($E10:G10,"&lt;&gt;0",$E16:G16))</f>
        <v>#DIV/0!</v>
      </c>
      <c r="I13" s="26"/>
      <c r="J13" s="26"/>
      <c r="K13" s="81"/>
      <c r="L13" s="24"/>
    </row>
    <row r="14" spans="2:11" ht="15.75">
      <c r="B14" s="78"/>
      <c r="C14" s="27" t="s">
        <v>9</v>
      </c>
      <c r="D14" s="26">
        <v>0</v>
      </c>
      <c r="E14" s="28">
        <f>IF(E11&lt;&gt;"",E11+D14,D14)</f>
        <v>0</v>
      </c>
      <c r="F14" s="26">
        <f>IF(F11&lt;&gt;"",F11+E14,E14)</f>
        <v>0</v>
      </c>
      <c r="G14" s="26">
        <f>IF(G11&lt;&gt;"",G11+F14,F14)</f>
        <v>0</v>
      </c>
      <c r="H14" s="26">
        <f>IF(H11&lt;&gt;"",H11+G14,G14)</f>
        <v>0</v>
      </c>
      <c r="I14" s="26"/>
      <c r="J14" s="26"/>
      <c r="K14" s="82"/>
    </row>
    <row r="15" spans="2:11" ht="17.25" customHeight="1">
      <c r="B15" s="78"/>
      <c r="C15" s="53" t="s">
        <v>10</v>
      </c>
      <c r="D15" s="26">
        <v>0</v>
      </c>
      <c r="E15" s="26" t="e">
        <f>SUMIF(E19:E42,"&gt;1",E19:E42)/$D43</f>
        <v>#DIV/0!</v>
      </c>
      <c r="F15" s="26" t="e">
        <f>SUMIF(F19:F42,"&gt;1",F19:F42)/$D43</f>
        <v>#DIV/0!</v>
      </c>
      <c r="G15" s="26" t="e">
        <f>SUMIF(G19:G42,"&gt;1",G19:G42)/$D43</f>
        <v>#DIV/0!</v>
      </c>
      <c r="H15" s="26" t="e">
        <f>SUMIF(H19:H42,"&gt;1",H19:H42)/$D43</f>
        <v>#DIV/0!</v>
      </c>
      <c r="I15" s="26"/>
      <c r="J15" s="26"/>
      <c r="K15" s="82"/>
    </row>
    <row r="16" spans="2:11" ht="15.75" hidden="1">
      <c r="B16" s="78"/>
      <c r="C16" s="53" t="s">
        <v>11</v>
      </c>
      <c r="D16" s="26"/>
      <c r="E16" s="29">
        <f aca="true" t="shared" si="0" ref="E16:J16">IF(E10&lt;&gt;"",E15+D13-E13,0)</f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82"/>
    </row>
    <row r="17" spans="2:11" ht="16.5" thickBot="1">
      <c r="B17" s="79"/>
      <c r="C17" s="20" t="s">
        <v>19</v>
      </c>
      <c r="D17" s="54">
        <v>0</v>
      </c>
      <c r="E17" s="29">
        <f aca="true" t="shared" si="1" ref="E17:J17">IF(E10&lt;&gt;0,E13-E14,"")</f>
      </c>
      <c r="F17" s="29">
        <f t="shared" si="1"/>
      </c>
      <c r="G17" s="29">
        <f t="shared" si="1"/>
      </c>
      <c r="H17" s="29">
        <f t="shared" si="1"/>
      </c>
      <c r="I17" s="29">
        <f t="shared" si="1"/>
      </c>
      <c r="J17" s="29">
        <f t="shared" si="1"/>
      </c>
      <c r="K17" s="83"/>
    </row>
    <row r="18" spans="2:11" ht="33" customHeight="1" thickBot="1">
      <c r="B18" s="46" t="s">
        <v>0</v>
      </c>
      <c r="C18" s="47" t="s">
        <v>1</v>
      </c>
      <c r="D18" s="48" t="s">
        <v>12</v>
      </c>
      <c r="E18" s="48" t="s">
        <v>13</v>
      </c>
      <c r="F18" s="48" t="s">
        <v>14</v>
      </c>
      <c r="G18" s="48" t="s">
        <v>15</v>
      </c>
      <c r="H18" s="48" t="s">
        <v>16</v>
      </c>
      <c r="I18" s="48" t="s">
        <v>17</v>
      </c>
      <c r="J18" s="48" t="s">
        <v>18</v>
      </c>
      <c r="K18" s="49" t="s">
        <v>2</v>
      </c>
    </row>
    <row r="19" spans="2:11" ht="15.75">
      <c r="B19" s="59" t="s">
        <v>30</v>
      </c>
      <c r="C19" s="60" t="s">
        <v>44</v>
      </c>
      <c r="D19" s="61"/>
      <c r="E19" s="30"/>
      <c r="F19" s="30"/>
      <c r="G19" s="30"/>
      <c r="H19" s="30">
        <f>IF(H20&lt;&gt;"",$D19*H20,0)</f>
        <v>0</v>
      </c>
      <c r="I19" s="30">
        <f>IF(I20&lt;&gt;"",$D19*I20,0)</f>
        <v>0</v>
      </c>
      <c r="J19" s="30">
        <f>IF(J20&lt;&gt;"",$D19*J20,0)</f>
        <v>0</v>
      </c>
      <c r="K19" s="41"/>
    </row>
    <row r="20" spans="2:250" s="31" customFormat="1" ht="15.75">
      <c r="B20" s="62"/>
      <c r="C20" s="63"/>
      <c r="D20" s="75"/>
      <c r="E20" s="32">
        <v>1</v>
      </c>
      <c r="F20" s="33"/>
      <c r="G20" s="33"/>
      <c r="H20" s="33"/>
      <c r="I20" s="33"/>
      <c r="J20" s="33"/>
      <c r="K20" s="42">
        <f>SUM(E20:J20)</f>
        <v>1</v>
      </c>
      <c r="L20" s="34"/>
      <c r="M20" s="40"/>
      <c r="N20" s="40"/>
      <c r="O20" s="40"/>
      <c r="P20" s="40"/>
      <c r="Q20" s="34"/>
      <c r="R20" s="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</row>
    <row r="21" spans="2:11" ht="15.75">
      <c r="B21" s="65" t="s">
        <v>31</v>
      </c>
      <c r="C21" s="66" t="s">
        <v>32</v>
      </c>
      <c r="D21" s="67"/>
      <c r="E21" s="35"/>
      <c r="F21" s="35"/>
      <c r="G21" s="35"/>
      <c r="H21" s="35"/>
      <c r="I21" s="35"/>
      <c r="J21" s="35">
        <f>IF(J22&lt;&gt;"",$D21*J22,0)</f>
        <v>0</v>
      </c>
      <c r="K21" s="43"/>
    </row>
    <row r="22" spans="2:250" s="31" customFormat="1" ht="15.75">
      <c r="B22" s="62"/>
      <c r="C22" s="63"/>
      <c r="D22" s="64"/>
      <c r="E22" s="33">
        <v>1</v>
      </c>
      <c r="F22" s="33"/>
      <c r="G22" s="33"/>
      <c r="H22" s="33"/>
      <c r="I22" s="33"/>
      <c r="J22" s="33"/>
      <c r="K22" s="42">
        <f>SUM(E22:J22)</f>
        <v>1</v>
      </c>
      <c r="L22" s="34"/>
      <c r="M22" s="40"/>
      <c r="N22" s="40"/>
      <c r="O22" s="40"/>
      <c r="P22" s="40"/>
      <c r="Q22" s="34"/>
      <c r="R22" s="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</row>
    <row r="23" spans="2:250" s="31" customFormat="1" ht="15.75">
      <c r="B23" s="65" t="s">
        <v>33</v>
      </c>
      <c r="C23" s="66" t="s">
        <v>34</v>
      </c>
      <c r="D23" s="67"/>
      <c r="E23" s="35"/>
      <c r="F23" s="35">
        <f>IF(F24&lt;&gt;"",$D23*F24,0)</f>
        <v>0</v>
      </c>
      <c r="G23" s="35">
        <f>IF(G24&lt;&gt;"",$D23*G24,0)</f>
        <v>0</v>
      </c>
      <c r="H23" s="35">
        <f>IF(H24&lt;&gt;"",$D23*H24,0)</f>
        <v>0</v>
      </c>
      <c r="I23" s="35">
        <f>IF(I24&lt;&gt;"",$D23*I24,0)</f>
        <v>0</v>
      </c>
      <c r="J23" s="35">
        <f>IF(J24&lt;&gt;"",$D23*J24,0)</f>
        <v>0</v>
      </c>
      <c r="K23" s="43"/>
      <c r="L23" s="34"/>
      <c r="M23" s="40"/>
      <c r="N23" s="40"/>
      <c r="O23" s="40"/>
      <c r="P23" s="40"/>
      <c r="Q23" s="34"/>
      <c r="R23" s="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</row>
    <row r="24" spans="2:250" s="31" customFormat="1" ht="15.75">
      <c r="B24" s="62"/>
      <c r="C24" s="63"/>
      <c r="D24" s="64"/>
      <c r="E24" s="33">
        <v>1</v>
      </c>
      <c r="F24" s="33"/>
      <c r="G24" s="33"/>
      <c r="H24" s="33"/>
      <c r="I24" s="33"/>
      <c r="J24" s="33"/>
      <c r="K24" s="42">
        <f>SUM(E24:J24)</f>
        <v>1</v>
      </c>
      <c r="L24" s="34"/>
      <c r="M24" s="40"/>
      <c r="N24" s="40"/>
      <c r="O24" s="40"/>
      <c r="P24" s="40"/>
      <c r="Q24" s="34"/>
      <c r="R24" s="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</row>
    <row r="25" spans="2:250" s="31" customFormat="1" ht="15.75">
      <c r="B25" s="65" t="s">
        <v>35</v>
      </c>
      <c r="C25" s="66" t="s">
        <v>36</v>
      </c>
      <c r="D25" s="67"/>
      <c r="E25" s="35">
        <f>IF(E26&lt;&gt;"",$D25*E26,0)</f>
        <v>0</v>
      </c>
      <c r="F25" s="35"/>
      <c r="G25" s="35"/>
      <c r="H25" s="35"/>
      <c r="I25" s="35"/>
      <c r="J25" s="35">
        <f>IF(J26&lt;&gt;"",$D25*J26,0)</f>
        <v>0</v>
      </c>
      <c r="K25" s="43"/>
      <c r="L25" s="34"/>
      <c r="M25" s="40"/>
      <c r="N25" s="40"/>
      <c r="O25" s="40"/>
      <c r="P25" s="40"/>
      <c r="Q25" s="34"/>
      <c r="R25" s="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</row>
    <row r="26" spans="2:250" s="31" customFormat="1" ht="15.75">
      <c r="B26" s="62"/>
      <c r="C26" s="63"/>
      <c r="D26" s="64"/>
      <c r="E26" s="33">
        <v>0</v>
      </c>
      <c r="F26" s="33">
        <v>1</v>
      </c>
      <c r="G26" s="33"/>
      <c r="H26" s="33"/>
      <c r="I26" s="33"/>
      <c r="J26" s="33"/>
      <c r="K26" s="42">
        <f>SUM(E26:J26)</f>
        <v>1</v>
      </c>
      <c r="L26" s="34"/>
      <c r="M26" s="40"/>
      <c r="N26" s="40"/>
      <c r="O26" s="40"/>
      <c r="P26" s="40"/>
      <c r="Q26" s="34"/>
      <c r="R26" s="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</row>
    <row r="27" spans="2:250" s="31" customFormat="1" ht="15.75">
      <c r="B27" s="65" t="s">
        <v>37</v>
      </c>
      <c r="C27" s="66" t="s">
        <v>38</v>
      </c>
      <c r="D27" s="67"/>
      <c r="E27" s="35">
        <f>IF(E28&lt;&gt;"",$D27*E28,0)</f>
        <v>0</v>
      </c>
      <c r="F27" s="35"/>
      <c r="G27" s="35"/>
      <c r="H27" s="35"/>
      <c r="I27" s="35"/>
      <c r="J27" s="35">
        <f>IF(J28&lt;&gt;"",$D27*J28,0)</f>
        <v>0</v>
      </c>
      <c r="K27" s="43"/>
      <c r="L27" s="34"/>
      <c r="M27" s="40"/>
      <c r="N27" s="40"/>
      <c r="O27" s="40"/>
      <c r="P27" s="40"/>
      <c r="Q27" s="34"/>
      <c r="R27" s="40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</row>
    <row r="28" spans="2:250" s="31" customFormat="1" ht="15.75">
      <c r="B28" s="62"/>
      <c r="C28" s="63"/>
      <c r="D28" s="64"/>
      <c r="E28" s="33">
        <v>0</v>
      </c>
      <c r="F28" s="33">
        <v>1</v>
      </c>
      <c r="G28" s="33"/>
      <c r="H28" s="33"/>
      <c r="I28" s="33"/>
      <c r="J28" s="33"/>
      <c r="K28" s="42">
        <f>SUM(E28:J28)</f>
        <v>1</v>
      </c>
      <c r="L28" s="34"/>
      <c r="M28" s="40"/>
      <c r="N28" s="40"/>
      <c r="O28" s="40"/>
      <c r="P28" s="40"/>
      <c r="Q28" s="34"/>
      <c r="R28" s="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</row>
    <row r="29" spans="2:250" s="31" customFormat="1" ht="15.75">
      <c r="B29" s="65" t="s">
        <v>39</v>
      </c>
      <c r="C29" s="66" t="s">
        <v>40</v>
      </c>
      <c r="D29" s="67"/>
      <c r="E29" s="35">
        <f>IF(E30&lt;&gt;"",$D29*E30,0)</f>
        <v>0</v>
      </c>
      <c r="F29" s="35"/>
      <c r="G29" s="35"/>
      <c r="H29" s="35"/>
      <c r="I29" s="35"/>
      <c r="J29" s="35">
        <f>IF(J30&lt;&gt;"",$D29*J30,0)</f>
        <v>0</v>
      </c>
      <c r="K29" s="43"/>
      <c r="L29" s="34"/>
      <c r="M29" s="40"/>
      <c r="N29" s="40"/>
      <c r="O29" s="40"/>
      <c r="P29" s="40"/>
      <c r="Q29" s="34"/>
      <c r="R29" s="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</row>
    <row r="30" spans="2:250" s="31" customFormat="1" ht="15.75">
      <c r="B30" s="62"/>
      <c r="C30" s="63"/>
      <c r="D30" s="64"/>
      <c r="E30" s="33">
        <v>0</v>
      </c>
      <c r="F30" s="33">
        <v>1</v>
      </c>
      <c r="G30" s="33"/>
      <c r="H30" s="33"/>
      <c r="I30" s="33"/>
      <c r="J30" s="33"/>
      <c r="K30" s="42">
        <f>SUM(E30:J30)</f>
        <v>1</v>
      </c>
      <c r="L30" s="34"/>
      <c r="M30" s="40"/>
      <c r="N30" s="40"/>
      <c r="O30" s="40"/>
      <c r="P30" s="40"/>
      <c r="Q30" s="34"/>
      <c r="R30" s="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</row>
    <row r="31" spans="2:11" ht="15.75">
      <c r="B31" s="65" t="s">
        <v>41</v>
      </c>
      <c r="C31" s="68" t="s">
        <v>45</v>
      </c>
      <c r="D31" s="67"/>
      <c r="E31" s="35">
        <f>IF(E32&lt;&gt;"",$D31*E32,0)</f>
        <v>0</v>
      </c>
      <c r="F31" s="35"/>
      <c r="G31" s="35"/>
      <c r="H31" s="35"/>
      <c r="I31" s="35"/>
      <c r="J31" s="35">
        <f>IF(J32&lt;&gt;"",$D31*J32,0)</f>
        <v>0</v>
      </c>
      <c r="K31" s="43"/>
    </row>
    <row r="32" spans="2:250" s="31" customFormat="1" ht="15.75">
      <c r="B32" s="62"/>
      <c r="C32" s="69"/>
      <c r="D32" s="64"/>
      <c r="E32" s="33">
        <v>0</v>
      </c>
      <c r="F32" s="33"/>
      <c r="G32" s="33">
        <v>1</v>
      </c>
      <c r="H32" s="33"/>
      <c r="I32" s="33"/>
      <c r="J32" s="33"/>
      <c r="K32" s="42">
        <f>SUM(E32:J32)</f>
        <v>1</v>
      </c>
      <c r="L32" s="34"/>
      <c r="M32" s="40"/>
      <c r="N32" s="40"/>
      <c r="O32" s="40"/>
      <c r="P32" s="40"/>
      <c r="Q32" s="34"/>
      <c r="R32" s="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</row>
    <row r="33" spans="2:250" s="31" customFormat="1" ht="15.75">
      <c r="B33" s="65" t="s">
        <v>42</v>
      </c>
      <c r="C33" s="68" t="s">
        <v>46</v>
      </c>
      <c r="D33" s="67"/>
      <c r="E33" s="35">
        <f>IF(E34&lt;&gt;"",$D33*E34,0)</f>
        <v>0</v>
      </c>
      <c r="F33" s="35"/>
      <c r="G33" s="35"/>
      <c r="H33" s="35"/>
      <c r="I33" s="35"/>
      <c r="J33" s="35">
        <f>IF(J34&lt;&gt;"",$D33*J34,0)</f>
        <v>0</v>
      </c>
      <c r="K33" s="43"/>
      <c r="L33" s="34"/>
      <c r="M33" s="40"/>
      <c r="N33" s="40"/>
      <c r="O33" s="40"/>
      <c r="P33" s="40"/>
      <c r="Q33" s="34"/>
      <c r="R33" s="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</row>
    <row r="34" spans="2:250" s="31" customFormat="1" ht="15.75">
      <c r="B34" s="62"/>
      <c r="C34" s="69"/>
      <c r="D34" s="64"/>
      <c r="E34" s="33">
        <v>0</v>
      </c>
      <c r="F34" s="33"/>
      <c r="G34" s="33">
        <v>1</v>
      </c>
      <c r="H34" s="33"/>
      <c r="I34" s="33"/>
      <c r="J34" s="33"/>
      <c r="K34" s="42">
        <f>SUM(E34:J34)</f>
        <v>1</v>
      </c>
      <c r="L34" s="34"/>
      <c r="M34" s="40"/>
      <c r="N34" s="40"/>
      <c r="O34" s="40"/>
      <c r="P34" s="40"/>
      <c r="Q34" s="34"/>
      <c r="R34" s="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</row>
    <row r="35" spans="2:250" s="31" customFormat="1" ht="15.75">
      <c r="B35" s="65" t="s">
        <v>43</v>
      </c>
      <c r="C35" s="68" t="s">
        <v>47</v>
      </c>
      <c r="D35" s="67"/>
      <c r="E35" s="35">
        <f>IF(E36&lt;&gt;"",$D35*E36,0)</f>
        <v>0</v>
      </c>
      <c r="F35" s="35"/>
      <c r="G35" s="35"/>
      <c r="H35" s="35"/>
      <c r="I35" s="35"/>
      <c r="J35" s="35">
        <f>IF(J36&lt;&gt;"",$D35*J36,0)</f>
        <v>0</v>
      </c>
      <c r="K35" s="43"/>
      <c r="L35" s="34"/>
      <c r="M35" s="40"/>
      <c r="N35" s="40"/>
      <c r="O35" s="40"/>
      <c r="P35" s="40"/>
      <c r="Q35" s="34"/>
      <c r="R35" s="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</row>
    <row r="36" spans="2:250" s="31" customFormat="1" ht="15.75">
      <c r="B36" s="62"/>
      <c r="C36" s="69"/>
      <c r="D36" s="64"/>
      <c r="E36" s="33">
        <v>0</v>
      </c>
      <c r="F36" s="33"/>
      <c r="G36" s="33">
        <v>1</v>
      </c>
      <c r="H36" s="33"/>
      <c r="I36" s="33"/>
      <c r="J36" s="33"/>
      <c r="K36" s="42">
        <f>SUM(E36:J36)</f>
        <v>1</v>
      </c>
      <c r="L36" s="34"/>
      <c r="M36" s="40"/>
      <c r="N36" s="40"/>
      <c r="O36" s="40"/>
      <c r="P36" s="40"/>
      <c r="Q36" s="34"/>
      <c r="R36" s="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</row>
    <row r="37" spans="2:250" s="31" customFormat="1" ht="15.75">
      <c r="B37" s="65" t="s">
        <v>48</v>
      </c>
      <c r="C37" s="68" t="s">
        <v>3</v>
      </c>
      <c r="D37" s="67"/>
      <c r="E37" s="35">
        <f>IF(E38&lt;&gt;"",$D37*E38,0)</f>
        <v>0</v>
      </c>
      <c r="F37" s="35"/>
      <c r="G37" s="35">
        <f>IF(G38&lt;&gt;"",$D37*G38,0)</f>
        <v>0</v>
      </c>
      <c r="H37" s="35"/>
      <c r="I37" s="35"/>
      <c r="J37" s="35">
        <f>IF(J38&lt;&gt;"",$D37*J38,0)</f>
        <v>0</v>
      </c>
      <c r="K37" s="43"/>
      <c r="L37" s="34"/>
      <c r="M37" s="40"/>
      <c r="N37" s="40"/>
      <c r="O37" s="40"/>
      <c r="P37" s="40"/>
      <c r="Q37" s="34"/>
      <c r="R37" s="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</row>
    <row r="38" spans="2:250" s="31" customFormat="1" ht="15.75">
      <c r="B38" s="62"/>
      <c r="C38" s="69"/>
      <c r="D38" s="64"/>
      <c r="E38" s="33">
        <v>0</v>
      </c>
      <c r="F38" s="33"/>
      <c r="G38" s="33"/>
      <c r="H38" s="33">
        <v>1</v>
      </c>
      <c r="I38" s="33"/>
      <c r="J38" s="33"/>
      <c r="K38" s="42">
        <f>SUM(E38:J38)</f>
        <v>1</v>
      </c>
      <c r="L38" s="34"/>
      <c r="M38" s="40"/>
      <c r="N38" s="40"/>
      <c r="O38" s="40"/>
      <c r="P38" s="40"/>
      <c r="Q38" s="34"/>
      <c r="R38" s="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</row>
    <row r="39" spans="2:11" ht="15.75">
      <c r="B39" s="65" t="s">
        <v>49</v>
      </c>
      <c r="C39" s="68" t="s">
        <v>20</v>
      </c>
      <c r="D39" s="70"/>
      <c r="E39" s="35">
        <f>IF(E40&lt;&gt;"",$D39*E40,0)</f>
        <v>0</v>
      </c>
      <c r="F39" s="35">
        <f>IF(F40&lt;&gt;"",$D39*F40,0)</f>
        <v>0</v>
      </c>
      <c r="G39" s="35">
        <f>IF(G40&lt;&gt;"",$D39*G40,0)</f>
        <v>0</v>
      </c>
      <c r="H39" s="35"/>
      <c r="I39" s="35"/>
      <c r="J39" s="35"/>
      <c r="K39" s="44"/>
    </row>
    <row r="40" spans="2:250" s="31" customFormat="1" ht="15.75">
      <c r="B40" s="62"/>
      <c r="C40" s="69"/>
      <c r="D40" s="71"/>
      <c r="E40" s="33"/>
      <c r="F40" s="33"/>
      <c r="G40" s="33"/>
      <c r="H40" s="33">
        <v>1</v>
      </c>
      <c r="I40" s="33"/>
      <c r="J40" s="33"/>
      <c r="K40" s="45">
        <f>SUM(E40:J40)</f>
        <v>1</v>
      </c>
      <c r="L40" s="34"/>
      <c r="M40" s="40"/>
      <c r="N40" s="40"/>
      <c r="O40" s="40"/>
      <c r="P40" s="40"/>
      <c r="Q40" s="34"/>
      <c r="R40" s="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</row>
    <row r="41" spans="2:11" ht="15.75">
      <c r="B41" s="65" t="s">
        <v>50</v>
      </c>
      <c r="C41" s="66" t="s">
        <v>51</v>
      </c>
      <c r="D41" s="67"/>
      <c r="E41" s="35">
        <f>IF(E42&lt;&gt;"",$D41*E42,0)</f>
        <v>0</v>
      </c>
      <c r="F41" s="35">
        <f>IF(F42&lt;&gt;"",$D41*F42,0)</f>
        <v>0</v>
      </c>
      <c r="G41" s="35">
        <f>IF(G42&lt;&gt;"",$D41*G42,0)</f>
        <v>0</v>
      </c>
      <c r="H41" s="35"/>
      <c r="I41" s="35"/>
      <c r="J41" s="35"/>
      <c r="K41" s="43"/>
    </row>
    <row r="42" spans="2:250" s="31" customFormat="1" ht="15.75">
      <c r="B42" s="62"/>
      <c r="C42" s="63"/>
      <c r="D42" s="64"/>
      <c r="E42" s="33">
        <v>0</v>
      </c>
      <c r="F42" s="33">
        <v>0</v>
      </c>
      <c r="G42" s="33">
        <v>0</v>
      </c>
      <c r="H42" s="33">
        <v>1</v>
      </c>
      <c r="I42" s="33"/>
      <c r="J42" s="33"/>
      <c r="K42" s="42">
        <f>SUM(E42:J42)</f>
        <v>1</v>
      </c>
      <c r="L42" s="34"/>
      <c r="M42" s="40"/>
      <c r="N42" s="40"/>
      <c r="O42" s="40"/>
      <c r="P42" s="40"/>
      <c r="Q42" s="34"/>
      <c r="R42" s="40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</row>
    <row r="43" spans="2:11" ht="17.25" customHeight="1">
      <c r="B43" s="72"/>
      <c r="C43" s="73" t="s">
        <v>21</v>
      </c>
      <c r="D43" s="74"/>
      <c r="E43" s="11"/>
      <c r="F43" s="11"/>
      <c r="G43" s="11"/>
      <c r="H43" s="11"/>
      <c r="I43" s="11"/>
      <c r="J43" s="11"/>
      <c r="K43" s="12"/>
    </row>
    <row r="44" spans="2:11" ht="17.25" customHeight="1">
      <c r="B44" s="72"/>
      <c r="C44" s="73"/>
      <c r="D44" s="74"/>
      <c r="E44" s="11"/>
      <c r="F44" s="11"/>
      <c r="G44" s="11"/>
      <c r="H44" s="11"/>
      <c r="I44" s="11"/>
      <c r="J44" s="11"/>
      <c r="K44" s="12"/>
    </row>
    <row r="45" spans="2:11" ht="12.75" customHeight="1" thickBot="1">
      <c r="B45" s="36"/>
      <c r="C45" s="37"/>
      <c r="D45" s="38"/>
      <c r="E45" s="37"/>
      <c r="F45" s="37"/>
      <c r="G45" s="37"/>
      <c r="H45" s="37"/>
      <c r="I45" s="37"/>
      <c r="J45" s="37"/>
      <c r="K45" s="39"/>
    </row>
  </sheetData>
  <sheetProtection/>
  <mergeCells count="1">
    <mergeCell ref="C7:F7"/>
  </mergeCells>
  <conditionalFormatting sqref="E19:J22 E31:J32 E39:J44">
    <cfRule type="cellIs" priority="8" dxfId="0" operator="notEqual" stopIfTrue="1">
      <formula>0</formula>
    </cfRule>
  </conditionalFormatting>
  <conditionalFormatting sqref="E29:J30">
    <cfRule type="cellIs" priority="4" dxfId="0" operator="notEqual" stopIfTrue="1">
      <formula>0</formula>
    </cfRule>
  </conditionalFormatting>
  <conditionalFormatting sqref="E23:J24">
    <cfRule type="cellIs" priority="7" dxfId="0" operator="notEqual" stopIfTrue="1">
      <formula>0</formula>
    </cfRule>
  </conditionalFormatting>
  <conditionalFormatting sqref="E25:J26">
    <cfRule type="cellIs" priority="6" dxfId="0" operator="notEqual" stopIfTrue="1">
      <formula>0</formula>
    </cfRule>
  </conditionalFormatting>
  <conditionalFormatting sqref="E27:J28">
    <cfRule type="cellIs" priority="5" dxfId="0" operator="notEqual" stopIfTrue="1">
      <formula>0</formula>
    </cfRule>
  </conditionalFormatting>
  <conditionalFormatting sqref="E33:J34">
    <cfRule type="cellIs" priority="3" dxfId="0" operator="notEqual" stopIfTrue="1">
      <formula>0</formula>
    </cfRule>
  </conditionalFormatting>
  <conditionalFormatting sqref="E35:J36">
    <cfRule type="cellIs" priority="2" dxfId="0" operator="notEqual" stopIfTrue="1">
      <formula>0</formula>
    </cfRule>
  </conditionalFormatting>
  <conditionalFormatting sqref="E37:J38">
    <cfRule type="cellIs" priority="1" dxfId="0" operator="notEqual" stopIfTrue="1">
      <formula>0</formula>
    </cfRule>
  </conditionalFormatting>
  <printOptions horizontalCentered="1" verticalCentered="1"/>
  <pageMargins left="0.31496062992125984" right="0.2755905511811024" top="0.3937007874015748" bottom="0.4724409448818898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HALLAN MARQUES CAVALCANTE</dc:creator>
  <cp:keywords/>
  <dc:description/>
  <cp:lastModifiedBy>user</cp:lastModifiedBy>
  <cp:lastPrinted>2022-02-21T18:31:52Z</cp:lastPrinted>
  <dcterms:created xsi:type="dcterms:W3CDTF">2013-08-06T19:39:14Z</dcterms:created>
  <dcterms:modified xsi:type="dcterms:W3CDTF">2022-03-21T19:28:40Z</dcterms:modified>
  <cp:category/>
  <cp:version/>
  <cp:contentType/>
  <cp:contentStatus/>
</cp:coreProperties>
</file>